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113" i="2"/>
  <c r="G113"/>
  <c r="F113"/>
  <c r="E113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<sst xmlns="http://schemas.openxmlformats.org/spreadsheetml/2006/main" count="206" uniqueCount="204">
  <si>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</si>
  <si>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</si>
  <si>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</si>
  <si>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</si>
  <si>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</si>
  <si>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</si>
  <si>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</si>
  <si>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</si>
  <si>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</si>
  <si>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</si>
  <si>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</si>
  <si>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</si>
  <si>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</si>
  <si>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</si>
  <si>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</si>
  <si>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</si>
  <si>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</si>
  <si>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</si>
  <si>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</si>
  <si>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</si>
  <si>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</si>
  <si>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</si>
  <si>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</si>
  <si>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</si>
  <si>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</si>
  <si>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</si>
  <si>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</si>
  <si>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</si>
  <si>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</si>
  <si>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</si>
  <si>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</si>
  <si>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</si>
  <si>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</si>
  <si>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</si>
  <si>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</si>
  <si>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</si>
  <si>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</si>
  <si>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</si>
  <si>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</si>
  <si>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</si>
  <si>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</si>
  <si>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</si>
  <si>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</si>
  <si>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</si>
  <si>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</si>
  <si>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</si>
  <si>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</si>
  <si>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</si>
  <si>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</si>
  <si>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</si>
  <si>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</si>
  <si>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</si>
  <si>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</si>
  <si>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</si>
  <si>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</si>
  <si>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</si>
  <si>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</si>
  <si>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</si>
  <si>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</si>
  <si>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</si>
  <si>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</si>
  <si>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</si>
  <si>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</si>
  <si>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</si>
  <si>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</si>
  <si>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</si>
  <si>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</si>
  <si>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</si>
  <si>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</si>
  <si>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</si>
  <si>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</si>
  <si>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</si>
  <si>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</si>
  <si>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</si>
  <si>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</si>
  <si>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</si>
  <si>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</si>
  <si>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</si>
  <si>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</si>
  <si>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</si>
  <si>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</si>
  <si>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</si>
  <si>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</si>
  <si>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</si>
  <si>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</si>
  <si>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</si>
  <si>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</si>
  <si>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</si>
  <si>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</si>
  <si>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</si>
  <si>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</si>
  <si>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</si>
  <si>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</si>
  <si>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</si>
  <si>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</si>
  <si>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</si>
  <si>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</si>
  <si>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</si>
  <si>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</si>
  <si>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</si>
  <si>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</si>
  <si>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</si>
  <si>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</si>
  <si>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</si>
  <si>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</si>
  <si>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</si>
  <si>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</si>
  <si>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</si>
  <si>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</si>
  <si>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</si>
  <si>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</si>
  <si>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</si>
  <si>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</si>
  <si>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</si>
  <si>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</si>
  <si>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</si>
  <si>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</si>
  <si>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</si>
  <si>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</si>
  <si>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</si>
  <si>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</si>
  <si>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</si>
  <si>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</si>
  <si>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</si>
  <si>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</si>
  <si>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</si>
  <si>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</si>
  <si>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</si>
  <si>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</si>
  <si>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</si>
  <si>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</si>
  <si>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</si>
  <si>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</si>
  <si>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</si>
  <si>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</si>
  <si>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</si>
  <si>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</si>
  <si>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</si>
  <si>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</si>
  <si>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</si>
  <si>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</si>
  <si>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</si>
  <si>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</si>
  <si>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</si>
  <si>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</si>
  <si>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</si>
  <si>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</si>
  <si>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</si>
  <si>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</si>
  <si>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</si>
  <si>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</si>
  <si>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</si>
  <si>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</si>
  <si>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</si>
  <si>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</si>
  <si>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</si>
  <si>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</si>
  <si>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</si>
  <si>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</si>
  <si>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</si>
  <si>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</si>
  <si>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</si>
  <si>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</si>
  <si>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</si>
  <si>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</si>
  <si>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</si>
  <si>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</si>
  <si>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</si>
  <si>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</si>
  <si>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</si>
  <si>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</si>
  <si>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</si>
  <si>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</si>
  <si>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</si>
  <si>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</si>
  <si>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</si>
  <si>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</si>
  <si>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</si>
  <si>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</si>
  <si>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</si>
  <si>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</si>
  <si>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</si>
  <si>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</si>
  <si>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</si>
  <si>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</si>
  <si>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</si>
  <si>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</si>
  <si>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</si>
  <si>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</si>
  <si>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</si>
  <si>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</si>
  <si>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</si>
  <si>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</si>
  <si>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</si>
  <si>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</si>
  <si>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</si>
  <si>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</si>
  <si>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</si>
  <si>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</si>
  <si>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</si>
  <si>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</si>
  <si>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</si>
  <si>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الدولية للتعليم والاستثمار</t>
  </si>
  <si>
    <t>THE ARAB INTERNATIONL FOR  EDUCATION &amp; INVESTMENT.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</si>
</sst>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10" sqref="G10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/>
      <c r="G2" s="56">
        <v>131052</v>
      </c>
      <c r="H2" s="18"/>
      <c r="I2" s="33" t="s">
        <v>202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2.5</v>
      </c>
      <c r="F6" s="13">
        <v>2.72</v>
      </c>
      <c r="G6" s="13">
        <v>4.37</v>
      </c>
      <c r="H6" s="13">
        <v>4.45</v>
      </c>
      <c r="I6" s="4" t="s">
        <v>139</v>
      </c>
    </row>
    <row r="7" spans="4:9" ht="20.100000000000001" customHeight="1">
      <c r="D7" s="10" t="s">
        <v>126</v>
      </c>
      <c r="E7" s="14">
        <v>1680246.36</v>
      </c>
      <c r="F7" s="14">
        <v>2652584.87</v>
      </c>
      <c r="G7" s="14">
        <v>8826358.0500000007</v>
      </c>
      <c r="H7" s="14">
        <v>69455434.909999996</v>
      </c>
      <c r="I7" s="4" t="s">
        <v>140</v>
      </c>
    </row>
    <row r="8" spans="4:9" ht="20.100000000000001" customHeight="1">
      <c r="D8" s="10" t="s">
        <v>25</v>
      </c>
      <c r="E8" s="14">
        <v>667113</v>
      </c>
      <c r="F8" s="14">
        <v>903825</v>
      </c>
      <c r="G8" s="14">
        <v>2405809</v>
      </c>
      <c r="H8" s="14">
        <v>15096693</v>
      </c>
      <c r="I8" s="4" t="s">
        <v>1</v>
      </c>
    </row>
    <row r="9" spans="4:9" ht="20.100000000000001" customHeight="1">
      <c r="D9" s="10" t="s">
        <v>26</v>
      </c>
      <c r="E9" s="14">
        <v>1299</v>
      </c>
      <c r="F9" s="14">
        <v>865</v>
      </c>
      <c r="G9" s="14">
        <v>1930</v>
      </c>
      <c r="H9" s="14">
        <v>8169</v>
      </c>
      <c r="I9" s="4" t="s">
        <v>2</v>
      </c>
    </row>
    <row r="10" spans="4:9" ht="20.100000000000001" customHeight="1">
      <c r="D10" s="10" t="s">
        <v>27</v>
      </c>
      <c r="E10" s="14">
        <v>40500000</v>
      </c>
      <c r="F10" s="14">
        <v>40500000</v>
      </c>
      <c r="G10" s="14">
        <v>40500000</v>
      </c>
      <c r="H10" s="14">
        <v>40500000</v>
      </c>
      <c r="I10" s="4" t="s">
        <v>24</v>
      </c>
    </row>
    <row r="11" spans="4:9" ht="20.100000000000001" customHeight="1">
      <c r="D11" s="10" t="s">
        <v>127</v>
      </c>
      <c r="E11" s="14">
        <v>101250000</v>
      </c>
      <c r="F11" s="14">
        <v>110160000</v>
      </c>
      <c r="G11" s="14">
        <v>176985000</v>
      </c>
      <c r="H11" s="14">
        <v>180225000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556713</v>
      </c>
      <c r="F16" s="59">
        <v>741008</v>
      </c>
      <c r="G16" s="59">
        <v>474432</v>
      </c>
      <c r="H16" s="59">
        <v>369264</v>
      </c>
      <c r="I16" s="3" t="s">
        <v>58</v>
      </c>
    </row>
    <row r="17" spans="4:9" ht="20.100000000000001" customHeight="1">
      <c r="D17" s="10" t="s">
        <v>128</v>
      </c>
      <c r="E17" s="57">
        <v>6429444</v>
      </c>
      <c r="F17" s="57">
        <v>7187286</v>
      </c>
      <c r="G17" s="57">
        <v>6213421</v>
      </c>
      <c r="H17" s="57">
        <v>5593808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205405</v>
      </c>
      <c r="F20" s="57">
        <v>2407207</v>
      </c>
      <c r="G20" s="57">
        <v>3978574</v>
      </c>
      <c r="H20" s="57">
        <v>5986841</v>
      </c>
      <c r="I20" s="4" t="s">
        <v>170</v>
      </c>
    </row>
    <row r="21" spans="4:9" ht="20.100000000000001" customHeight="1">
      <c r="D21" s="19" t="s">
        <v>181</v>
      </c>
      <c r="E21" s="57">
        <v>1444696</v>
      </c>
      <c r="F21" s="57">
        <v>1543059</v>
      </c>
      <c r="G21" s="57">
        <v>1280571</v>
      </c>
      <c r="H21" s="57">
        <v>922518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10257012</v>
      </c>
      <c r="F23" s="57">
        <v>13553669</v>
      </c>
      <c r="G23" s="57">
        <v>13669854</v>
      </c>
      <c r="H23" s="57">
        <v>14916132</v>
      </c>
      <c r="I23" s="4" t="s">
        <v>60</v>
      </c>
    </row>
    <row r="24" spans="4:9" ht="20.100000000000001" customHeight="1">
      <c r="D24" s="10" t="s">
        <v>98</v>
      </c>
      <c r="E24" s="57">
        <v>25692534</v>
      </c>
      <c r="F24" s="57">
        <v>22202166</v>
      </c>
      <c r="G24" s="57">
        <v>27630361</v>
      </c>
      <c r="H24" s="57">
        <v>27799320</v>
      </c>
      <c r="I24" s="4" t="s">
        <v>82</v>
      </c>
    </row>
    <row r="25" spans="4:9" ht="20.100000000000001" customHeight="1">
      <c r="D25" s="10" t="s">
        <v>158</v>
      </c>
      <c r="E25" s="57">
        <v>43737209</v>
      </c>
      <c r="F25" s="57">
        <v>44171690</v>
      </c>
      <c r="G25" s="57">
        <v>40732112</v>
      </c>
      <c r="H25" s="57">
        <v>31631304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3967570</v>
      </c>
      <c r="H26" s="57">
        <v>3967570</v>
      </c>
      <c r="I26" s="4" t="s">
        <v>174</v>
      </c>
    </row>
    <row r="27" spans="4:9" ht="20.100000000000001" customHeight="1">
      <c r="D27" s="10" t="s">
        <v>99</v>
      </c>
      <c r="E27" s="57">
        <v>293028</v>
      </c>
      <c r="F27" s="57">
        <v>1689344</v>
      </c>
      <c r="G27" s="57">
        <v>2197055</v>
      </c>
      <c r="H27" s="57">
        <v>10390045</v>
      </c>
      <c r="I27" s="4" t="s">
        <v>83</v>
      </c>
    </row>
    <row r="28" spans="4:9" ht="20.100000000000001" customHeight="1">
      <c r="D28" s="10" t="s">
        <v>71</v>
      </c>
      <c r="E28" s="57">
        <v>44030237</v>
      </c>
      <c r="F28" s="57">
        <v>45861034</v>
      </c>
      <c r="G28" s="57">
        <v>46896737</v>
      </c>
      <c r="H28" s="57">
        <v>45988919</v>
      </c>
      <c r="I28" s="4" t="s">
        <v>175</v>
      </c>
    </row>
    <row r="29" spans="4:9" ht="20.100000000000001" customHeight="1">
      <c r="D29" s="10" t="s">
        <v>72</v>
      </c>
      <c r="E29" s="57">
        <v>606773</v>
      </c>
      <c r="F29" s="57">
        <v>503409</v>
      </c>
      <c r="G29" s="57">
        <v>153603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80586556</v>
      </c>
      <c r="F30" s="60">
        <v>82120278</v>
      </c>
      <c r="G30" s="60">
        <v>88350555</v>
      </c>
      <c r="H30" s="60">
        <v>88704371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2048637</v>
      </c>
      <c r="F35" s="59">
        <v>2704858</v>
      </c>
      <c r="G35" s="59">
        <v>2011582</v>
      </c>
      <c r="H35" s="59">
        <v>1494615</v>
      </c>
      <c r="I35" s="3" t="s">
        <v>150</v>
      </c>
    </row>
    <row r="36" spans="4:9" ht="20.100000000000001" customHeight="1">
      <c r="D36" s="10" t="s">
        <v>101</v>
      </c>
      <c r="E36" s="57">
        <v>3215418</v>
      </c>
      <c r="F36" s="57">
        <v>7005851</v>
      </c>
      <c r="G36" s="57">
        <v>10046798</v>
      </c>
      <c r="H36" s="57">
        <v>14085577</v>
      </c>
      <c r="I36" s="4" t="s">
        <v>151</v>
      </c>
    </row>
    <row r="37" spans="4:9" ht="20.100000000000001" customHeight="1">
      <c r="D37" s="10" t="s">
        <v>102</v>
      </c>
      <c r="E37" s="57">
        <v>1002000</v>
      </c>
      <c r="F37" s="57">
        <v>1002000</v>
      </c>
      <c r="G37" s="57">
        <v>252000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14364346</v>
      </c>
      <c r="F39" s="57">
        <v>19733995</v>
      </c>
      <c r="G39" s="57">
        <v>22298117</v>
      </c>
      <c r="H39" s="57">
        <v>24153190</v>
      </c>
      <c r="I39" s="4" t="s">
        <v>86</v>
      </c>
    </row>
    <row r="40" spans="4:9" ht="20.100000000000001" customHeight="1">
      <c r="D40" s="10" t="s">
        <v>105</v>
      </c>
      <c r="E40" s="57">
        <v>1638412</v>
      </c>
      <c r="F40" s="57">
        <v>2422562</v>
      </c>
      <c r="G40" s="57">
        <v>714040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16002758</v>
      </c>
      <c r="F43" s="60">
        <v>22156557</v>
      </c>
      <c r="G43" s="60">
        <v>23012157</v>
      </c>
      <c r="H43" s="60">
        <v>24153190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40500000</v>
      </c>
      <c r="F46" s="59">
        <v>40500000</v>
      </c>
      <c r="G46" s="59">
        <v>40500000</v>
      </c>
      <c r="H46" s="59">
        <v>40500000</v>
      </c>
      <c r="I46" s="3" t="s">
        <v>5</v>
      </c>
    </row>
    <row r="47" spans="4:9" ht="20.100000000000001" customHeight="1">
      <c r="D47" s="10" t="s">
        <v>31</v>
      </c>
      <c r="E47" s="57">
        <v>40500000</v>
      </c>
      <c r="F47" s="57">
        <v>40500000</v>
      </c>
      <c r="G47" s="57">
        <v>40500000</v>
      </c>
      <c r="H47" s="57">
        <v>40500000</v>
      </c>
      <c r="I47" s="4" t="s">
        <v>6</v>
      </c>
    </row>
    <row r="48" spans="4:9" ht="20.100000000000001" customHeight="1">
      <c r="D48" s="10" t="s">
        <v>130</v>
      </c>
      <c r="E48" s="57">
        <v>40500000</v>
      </c>
      <c r="F48" s="57">
        <v>40500000</v>
      </c>
      <c r="G48" s="57">
        <v>40500000</v>
      </c>
      <c r="H48" s="57">
        <v>40500000</v>
      </c>
      <c r="I48" s="4" t="s">
        <v>7</v>
      </c>
    </row>
    <row r="49" spans="4:9" ht="20.100000000000001" customHeight="1">
      <c r="D49" s="10" t="s">
        <v>73</v>
      </c>
      <c r="E49" s="57">
        <v>8757908</v>
      </c>
      <c r="F49" s="57">
        <v>7619341</v>
      </c>
      <c r="G49" s="57">
        <v>7020870</v>
      </c>
      <c r="H49" s="57">
        <v>6284606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3712047</v>
      </c>
      <c r="G54" s="57">
        <v>5963841</v>
      </c>
      <c r="H54" s="57">
        <v>6038826</v>
      </c>
      <c r="I54" s="4" t="s">
        <v>11</v>
      </c>
    </row>
    <row r="55" spans="4:9" ht="20.100000000000001" customHeight="1">
      <c r="D55" s="10" t="s">
        <v>200</v>
      </c>
      <c r="E55" s="57">
        <v>6075000</v>
      </c>
      <c r="F55" s="57">
        <v>2835000</v>
      </c>
      <c r="G55" s="57">
        <v>3240000</v>
      </c>
      <c r="H55" s="57">
        <v>3037500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/>
      <c r="G56" s="57">
        <v>0</v>
      </c>
      <c r="H56" s="57"/>
      <c r="I56" s="4" t="s">
        <v>167</v>
      </c>
    </row>
    <row r="57" spans="4:9" ht="20.100000000000001" customHeight="1">
      <c r="D57" s="10" t="s">
        <v>37</v>
      </c>
      <c r="E57" s="57">
        <v>-2407056</v>
      </c>
      <c r="F57" s="57">
        <v>3073656</v>
      </c>
      <c r="G57" s="57">
        <v>10003966</v>
      </c>
      <c r="H57" s="57">
        <v>10388994</v>
      </c>
      <c r="I57" s="4" t="s">
        <v>62</v>
      </c>
    </row>
    <row r="58" spans="4:9" ht="20.100000000000001" customHeight="1">
      <c r="D58" s="10" t="s">
        <v>39</v>
      </c>
      <c r="E58" s="57">
        <v>3297468</v>
      </c>
      <c r="F58" s="57">
        <v>1172542</v>
      </c>
      <c r="G58" s="57">
        <v>951089</v>
      </c>
      <c r="H58" s="57">
        <v>762391</v>
      </c>
      <c r="I58" s="4" t="s">
        <v>155</v>
      </c>
    </row>
    <row r="59" spans="4:9" ht="20.100000000000001" customHeight="1">
      <c r="D59" s="10" t="s">
        <v>38</v>
      </c>
      <c r="E59" s="57">
        <v>56223320</v>
      </c>
      <c r="F59" s="57">
        <v>51488492</v>
      </c>
      <c r="G59" s="57">
        <v>55752084</v>
      </c>
      <c r="H59" s="57">
        <v>54934665</v>
      </c>
      <c r="I59" s="4" t="s">
        <v>14</v>
      </c>
    </row>
    <row r="60" spans="4:9" ht="20.100000000000001" customHeight="1">
      <c r="D60" s="42" t="s">
        <v>185</v>
      </c>
      <c r="E60" s="57">
        <v>8360478</v>
      </c>
      <c r="F60" s="57">
        <v>8475229</v>
      </c>
      <c r="G60" s="57">
        <v>9586314</v>
      </c>
      <c r="H60" s="57">
        <v>9616516</v>
      </c>
      <c r="I60" s="43" t="s">
        <v>184</v>
      </c>
    </row>
    <row r="61" spans="4:9" ht="20.100000000000001" customHeight="1">
      <c r="D61" s="11" t="s">
        <v>74</v>
      </c>
      <c r="E61" s="60">
        <v>80586556</v>
      </c>
      <c r="F61" s="60">
        <v>82120278</v>
      </c>
      <c r="G61" s="60">
        <v>88350555</v>
      </c>
      <c r="H61" s="60">
        <v>88704371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38234331</v>
      </c>
      <c r="F65" s="59">
        <v>36176452</v>
      </c>
      <c r="G65" s="59">
        <v>33268325</v>
      </c>
      <c r="H65" s="59">
        <v>31247528</v>
      </c>
      <c r="I65" s="3" t="s">
        <v>88</v>
      </c>
    </row>
    <row r="66" spans="4:9" ht="20.100000000000001" customHeight="1">
      <c r="D66" s="10" t="s">
        <v>110</v>
      </c>
      <c r="E66" s="57">
        <v>22463284</v>
      </c>
      <c r="F66" s="57">
        <v>22395049</v>
      </c>
      <c r="G66" s="57">
        <v>20722946</v>
      </c>
      <c r="H66" s="57">
        <v>19095430</v>
      </c>
      <c r="I66" s="4" t="s">
        <v>89</v>
      </c>
    </row>
    <row r="67" spans="4:9" ht="20.100000000000001" customHeight="1">
      <c r="D67" s="10" t="s">
        <v>132</v>
      </c>
      <c r="E67" s="57">
        <v>15771047</v>
      </c>
      <c r="F67" s="57">
        <v>13781403</v>
      </c>
      <c r="G67" s="57">
        <v>12545379</v>
      </c>
      <c r="H67" s="57">
        <v>12152098</v>
      </c>
      <c r="I67" s="4" t="s">
        <v>90</v>
      </c>
    </row>
    <row r="68" spans="4:9" ht="20.100000000000001" customHeight="1">
      <c r="D68" s="10" t="s">
        <v>111</v>
      </c>
      <c r="E68" s="57">
        <v>3164457</v>
      </c>
      <c r="F68" s="57">
        <v>2958373</v>
      </c>
      <c r="G68" s="57">
        <v>2764097</v>
      </c>
      <c r="H68" s="57">
        <v>2357857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3845590</v>
      </c>
      <c r="F70" s="57">
        <v>3866146</v>
      </c>
      <c r="G70" s="57">
        <v>3083733</v>
      </c>
      <c r="H70" s="57">
        <v>2312004</v>
      </c>
      <c r="I70" s="4" t="s">
        <v>93</v>
      </c>
    </row>
    <row r="71" spans="4:9" ht="20.100000000000001" customHeight="1">
      <c r="D71" s="10" t="s">
        <v>114</v>
      </c>
      <c r="E71" s="57">
        <v>1050083</v>
      </c>
      <c r="F71" s="57">
        <v>943631</v>
      </c>
      <c r="G71" s="57">
        <v>675744</v>
      </c>
      <c r="H71" s="57">
        <v>251452</v>
      </c>
      <c r="I71" s="4" t="s">
        <v>94</v>
      </c>
    </row>
    <row r="72" spans="4:9" ht="20.100000000000001" customHeight="1">
      <c r="D72" s="10" t="s">
        <v>115</v>
      </c>
      <c r="E72" s="57">
        <v>11556507</v>
      </c>
      <c r="F72" s="57">
        <v>9879399</v>
      </c>
      <c r="G72" s="57">
        <v>9105538</v>
      </c>
      <c r="H72" s="57">
        <v>9542789</v>
      </c>
      <c r="I72" s="4" t="s">
        <v>95</v>
      </c>
    </row>
    <row r="73" spans="4:9" ht="20.100000000000001" customHeight="1">
      <c r="D73" s="10" t="s">
        <v>116</v>
      </c>
      <c r="E73" s="57">
        <v>961161</v>
      </c>
      <c r="F73" s="57">
        <v>-3047716</v>
      </c>
      <c r="G73" s="57">
        <v>-373916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114311</v>
      </c>
      <c r="F74" s="57">
        <v>0</v>
      </c>
      <c r="G74" s="57">
        <v>31189</v>
      </c>
      <c r="H74" s="57">
        <v>1340776</v>
      </c>
      <c r="I74" s="4" t="s">
        <v>64</v>
      </c>
    </row>
    <row r="75" spans="4:9" ht="20.100000000000001" customHeight="1">
      <c r="D75" s="10" t="s">
        <v>123</v>
      </c>
      <c r="E75" s="57">
        <v>12403357</v>
      </c>
      <c r="F75" s="57">
        <v>6831683</v>
      </c>
      <c r="G75" s="57">
        <v>8700433</v>
      </c>
      <c r="H75" s="57">
        <v>8202013</v>
      </c>
      <c r="I75" s="4" t="s">
        <v>96</v>
      </c>
    </row>
    <row r="76" spans="4:9" ht="20.100000000000001" customHeight="1">
      <c r="D76" s="10" t="s">
        <v>118</v>
      </c>
      <c r="E76" s="57">
        <v>694176</v>
      </c>
      <c r="F76" s="57">
        <v>1011027</v>
      </c>
      <c r="G76" s="57">
        <v>1221209</v>
      </c>
      <c r="H76" s="57">
        <v>665602</v>
      </c>
      <c r="I76" s="4" t="s">
        <v>97</v>
      </c>
    </row>
    <row r="77" spans="4:9" ht="20.100000000000001" customHeight="1">
      <c r="D77" s="10" t="s">
        <v>190</v>
      </c>
      <c r="E77" s="57">
        <v>11709181</v>
      </c>
      <c r="F77" s="57">
        <v>5820656</v>
      </c>
      <c r="G77" s="57">
        <v>7479224</v>
      </c>
      <c r="H77" s="57">
        <v>7536411</v>
      </c>
      <c r="I77" s="50" t="s">
        <v>199</v>
      </c>
    </row>
    <row r="78" spans="4:9" ht="20.100000000000001" customHeight="1">
      <c r="D78" s="10" t="s">
        <v>157</v>
      </c>
      <c r="E78" s="57">
        <v>1543185</v>
      </c>
      <c r="F78" s="57">
        <v>1900000</v>
      </c>
      <c r="G78" s="57">
        <v>2472175</v>
      </c>
      <c r="H78" s="57">
        <v>2400000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113857</v>
      </c>
      <c r="F80" s="57">
        <v>150567</v>
      </c>
      <c r="G80" s="57">
        <v>181885</v>
      </c>
      <c r="H80" s="57">
        <v>179374</v>
      </c>
      <c r="I80" s="50" t="s">
        <v>133</v>
      </c>
    </row>
    <row r="81" spans="4:9" ht="20.100000000000001" customHeight="1">
      <c r="D81" s="10" t="s">
        <v>195</v>
      </c>
      <c r="E81" s="57">
        <v>65000</v>
      </c>
      <c r="F81" s="57">
        <v>65000</v>
      </c>
      <c r="G81" s="57">
        <v>65000</v>
      </c>
      <c r="H81" s="57">
        <v>62500</v>
      </c>
      <c r="I81" s="50" t="s">
        <v>196</v>
      </c>
    </row>
    <row r="82" spans="4:9" ht="20.100000000000001" customHeight="1">
      <c r="D82" s="10" t="s">
        <v>187</v>
      </c>
      <c r="E82" s="57">
        <v>9987139</v>
      </c>
      <c r="F82" s="57">
        <v>3705089</v>
      </c>
      <c r="G82" s="57">
        <v>4760164</v>
      </c>
      <c r="H82" s="57">
        <v>4894537</v>
      </c>
      <c r="I82" s="50" t="s">
        <v>186</v>
      </c>
    </row>
    <row r="83" spans="4:9" ht="20.100000000000001" customHeight="1">
      <c r="D83" s="10" t="s">
        <v>185</v>
      </c>
      <c r="E83" s="57">
        <v>46795</v>
      </c>
      <c r="F83" s="57">
        <v>-176388</v>
      </c>
      <c r="G83" s="57">
        <v>84052</v>
      </c>
      <c r="H83" s="57">
        <v>251833</v>
      </c>
      <c r="I83" s="50" t="s">
        <v>184</v>
      </c>
    </row>
    <row r="84" spans="4:9" ht="20.100000000000001" customHeight="1">
      <c r="D84" s="11" t="s">
        <v>197</v>
      </c>
      <c r="E84" s="60">
        <v>9940344</v>
      </c>
      <c r="F84" s="60">
        <v>3881477</v>
      </c>
      <c r="G84" s="60">
        <v>4676112</v>
      </c>
      <c r="H84" s="60">
        <v>4642704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741008</v>
      </c>
      <c r="F88" s="59">
        <v>474432</v>
      </c>
      <c r="G88" s="59">
        <v>369264</v>
      </c>
      <c r="H88" s="59">
        <v>215202</v>
      </c>
      <c r="I88" s="3" t="s">
        <v>16</v>
      </c>
    </row>
    <row r="89" spans="4:9" ht="20.100000000000001" customHeight="1">
      <c r="D89" s="10" t="s">
        <v>43</v>
      </c>
      <c r="E89" s="57">
        <v>12515427</v>
      </c>
      <c r="F89" s="57">
        <v>6059289</v>
      </c>
      <c r="G89" s="57">
        <v>8523580</v>
      </c>
      <c r="H89" s="57">
        <v>5399961</v>
      </c>
      <c r="I89" s="4" t="s">
        <v>17</v>
      </c>
    </row>
    <row r="90" spans="4:9" ht="20.100000000000001" customHeight="1">
      <c r="D90" s="10" t="s">
        <v>44</v>
      </c>
      <c r="E90" s="57">
        <v>-5590378</v>
      </c>
      <c r="F90" s="57">
        <v>-4222082</v>
      </c>
      <c r="G90" s="57">
        <v>-2383158</v>
      </c>
      <c r="H90" s="57">
        <v>-6510263</v>
      </c>
      <c r="I90" s="4" t="s">
        <v>18</v>
      </c>
    </row>
    <row r="91" spans="4:9" ht="20.100000000000001" customHeight="1">
      <c r="D91" s="10" t="s">
        <v>45</v>
      </c>
      <c r="E91" s="57">
        <v>-7109344</v>
      </c>
      <c r="F91" s="57">
        <v>-1570631</v>
      </c>
      <c r="G91" s="57">
        <v>-6035254</v>
      </c>
      <c r="H91" s="57">
        <v>1264364</v>
      </c>
      <c r="I91" s="4" t="s">
        <v>19</v>
      </c>
    </row>
    <row r="92" spans="4:9" ht="20.100000000000001" customHeight="1">
      <c r="D92" s="21" t="s">
        <v>47</v>
      </c>
      <c r="E92" s="60">
        <v>556713</v>
      </c>
      <c r="F92" s="60">
        <v>741008</v>
      </c>
      <c r="G92" s="60">
        <v>474432</v>
      </c>
      <c r="H92" s="60">
        <v>369264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1.6471925925925925</v>
      </c>
      <c r="F96" s="22">
        <f>+F8*100/F10</f>
        <v>2.2316666666666665</v>
      </c>
      <c r="G96" s="22">
        <f>+G8*100/G10</f>
        <v>5.9402691358024695</v>
      </c>
      <c r="H96" s="22">
        <f>+H8*100/H10</f>
        <v>37.275785185185185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0.2454405925925926</v>
      </c>
      <c r="F97" s="13">
        <f>+F84/F10</f>
        <v>9.5838938271604932E-2</v>
      </c>
      <c r="G97" s="13">
        <f>+G84/G10</f>
        <v>0.11545955555555555</v>
      </c>
      <c r="H97" s="13">
        <f>+H84/H10</f>
        <v>0.11463466666666666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7.0000000000000007E-2</v>
      </c>
      <c r="G98" s="13">
        <f>+G55/G10</f>
        <v>0.08</v>
      </c>
      <c r="H98" s="13">
        <f>+H55/H10</f>
        <v>7.4999999999999997E-2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1.3882301234567902</v>
      </c>
      <c r="F99" s="13">
        <f>+F59/F10</f>
        <v>1.2713207901234569</v>
      </c>
      <c r="G99" s="13">
        <f>+G59/G10</f>
        <v>1.3765946666666666</v>
      </c>
      <c r="H99" s="13">
        <f>+H59/H10</f>
        <v>1.3564114814814814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10.185764194880981</v>
      </c>
      <c r="F100" s="13">
        <f>+F11/F84</f>
        <v>28.380948798614547</v>
      </c>
      <c r="G100" s="13">
        <f>+G11/G84</f>
        <v>37.848751270286087</v>
      </c>
      <c r="H100" s="13">
        <f>+H11/H84</f>
        <v>38.818972736577649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</v>
      </c>
      <c r="F101" s="13">
        <f>+F55*100/F11</f>
        <v>2.5735294117647061</v>
      </c>
      <c r="G101" s="13">
        <f>+G55*100/G11</f>
        <v>1.8306636155606408</v>
      </c>
      <c r="H101" s="13">
        <f>+H55*100/H11</f>
        <v>1.6853932584269662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61.114585169285895</v>
      </c>
      <c r="F102" s="13">
        <f>+F55*100/F84</f>
        <v>73.039206467022737</v>
      </c>
      <c r="G102" s="13">
        <f>+G55*100/G84</f>
        <v>69.288331844917309</v>
      </c>
      <c r="H102" s="13">
        <f>+H55*100/H84</f>
        <v>65.425234949288168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1.8008541651400167</v>
      </c>
      <c r="F103" s="23">
        <f>+F11/F59</f>
        <v>2.1395072126019925</v>
      </c>
      <c r="G103" s="23">
        <f>+G11/G59</f>
        <v>3.1745001675632429</v>
      </c>
      <c r="H103" s="23">
        <f>+H11/H59</f>
        <v>3.2807153734349703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41.248392707590462</v>
      </c>
      <c r="F105" s="30">
        <f>+F67*100/F65</f>
        <v>38.094954695944203</v>
      </c>
      <c r="G105" s="30">
        <f>+G67*100/G65</f>
        <v>37.709680304012899</v>
      </c>
      <c r="H105" s="30">
        <f>+H67*100/H65</f>
        <v>38.889789937943249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32.440366224794154</v>
      </c>
      <c r="F106" s="31">
        <f>+F75*100/F65</f>
        <v>18.884336695041295</v>
      </c>
      <c r="G106" s="31">
        <f>+G75*100/G65</f>
        <v>26.152302528005244</v>
      </c>
      <c r="H106" s="31">
        <f>+H75*100/H65</f>
        <v>26.248517962764925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26.120867656870995</v>
      </c>
      <c r="F107" s="31">
        <f>+F82*100/F65</f>
        <v>10.241714693303809</v>
      </c>
      <c r="G107" s="31">
        <f>+G82*100/G65</f>
        <v>14.308396951153988</v>
      </c>
      <c r="H107" s="31">
        <f>+H82*100/H65</f>
        <v>15.66375746587058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13.254462692263459</v>
      </c>
      <c r="F108" s="31">
        <f>(F82+F76)*100/F30</f>
        <v>5.7429372072997609</v>
      </c>
      <c r="G108" s="31">
        <f>(G82+G76)*100/G30</f>
        <v>6.770045756928182</v>
      </c>
      <c r="H108" s="31">
        <f>(H82+H76)*100/H30</f>
        <v>6.2681680026793716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17.680108538592172</v>
      </c>
      <c r="F109" s="29">
        <f>+F84*100/F59</f>
        <v>7.5385330764785268</v>
      </c>
      <c r="G109" s="29">
        <f>+G84*100/G59</f>
        <v>8.3873313148258273</v>
      </c>
      <c r="H109" s="29">
        <f>+H84*100/H59</f>
        <v>8.4513193991444204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19.857850731330423</v>
      </c>
      <c r="F111" s="22">
        <f>+F43*100/F30</f>
        <v>26.980616164012499</v>
      </c>
      <c r="G111" s="22">
        <f>+G43*100/G30</f>
        <v>26.046420421467641</v>
      </c>
      <c r="H111" s="22">
        <f>+H43*100/H30</f>
        <v>27.228861134701017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69.76761731820379</v>
      </c>
      <c r="F112" s="13">
        <f>+F59*100/F30</f>
        <v>62.698876883977427</v>
      </c>
      <c r="G112" s="13">
        <f>+G59*100/G30</f>
        <v>63.103264037220818</v>
      </c>
      <c r="H112" s="13">
        <f>+H59*100/H30</f>
        <v>61.930054157083198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17.867741033974092</v>
      </c>
      <c r="F113" s="23">
        <f t="shared" ref="F113:H113" si="0">+F75/F76</f>
        <v>6.7571716680167793</v>
      </c>
      <c r="G113" s="23">
        <f t="shared" si="0"/>
        <v>7.1244422535372731</v>
      </c>
      <c r="H113" s="23">
        <f t="shared" si="0"/>
        <v>12.322698850063551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0.47445049022817154</v>
      </c>
      <c r="F115" s="22">
        <f>+F65/F30</f>
        <v>0.44053007224354501</v>
      </c>
      <c r="G115" s="22">
        <f>+G65/G30</f>
        <v>0.3765491342980245</v>
      </c>
      <c r="H115" s="22">
        <f>+H65/H30</f>
        <v>0.35226593287043317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0.86836532358433594</v>
      </c>
      <c r="F116" s="13">
        <f>+F65/F28</f>
        <v>0.78882765704759295</v>
      </c>
      <c r="G116" s="13">
        <f>+G65/G28</f>
        <v>0.70939530398458217</v>
      </c>
      <c r="H116" s="13">
        <f>+H65/H28</f>
        <v>0.67945776242316114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-9.3087951941575735</v>
      </c>
      <c r="F117" s="23">
        <f>+F65/F120</f>
        <v>-5.8534860458817217</v>
      </c>
      <c r="G117" s="23">
        <f>+G65/G120</f>
        <v>-3.855738402967086</v>
      </c>
      <c r="H117" s="23">
        <f>+H65/H120</f>
        <v>-3.3828441912998706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0.71406049394800153</v>
      </c>
      <c r="F119" s="58">
        <f>+F23/F39</f>
        <v>0.68681830516324749</v>
      </c>
      <c r="G119" s="58">
        <f>+G23/G39</f>
        <v>0.61304970280674376</v>
      </c>
      <c r="H119" s="58">
        <f>+H23/H39</f>
        <v>0.61756364273207809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-4107334</v>
      </c>
      <c r="F120" s="60">
        <f>+F23-F39</f>
        <v>-6180326</v>
      </c>
      <c r="G120" s="60">
        <f>+G23-G39</f>
        <v>-8628263</v>
      </c>
      <c r="H120" s="60">
        <f>+H23-H39</f>
        <v>-9237058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2012-05-17T08:11:23Z</dcterms:modified>
</cp:coreProperties>
</file>